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O:\EELARVE\Üldine\1. 2021RE\IV muutmine ministri KK\"/>
    </mc:Choice>
  </mc:AlternateContent>
  <xr:revisionPtr revIDLastSave="0" documentId="13_ncr:1_{CB5C7E2F-D838-477A-9531-66998A71BD45}" xr6:coauthVersionLast="36" xr6:coauthVersionMax="36" xr10:uidLastSave="{00000000-0000-0000-0000-000000000000}"/>
  <bookViews>
    <workbookView xWindow="0" yWindow="0" windowWidth="28800" windowHeight="124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1" l="1"/>
  <c r="M12" i="1" l="1"/>
  <c r="M11" i="1"/>
  <c r="M10" i="1"/>
  <c r="M9" i="1"/>
  <c r="M8" i="1"/>
  <c r="M7" i="1"/>
  <c r="M6" i="1"/>
  <c r="M13" i="1" l="1"/>
  <c r="K7" i="1"/>
  <c r="K8" i="1"/>
  <c r="K9" i="1"/>
  <c r="K10" i="1"/>
  <c r="K11" i="1"/>
  <c r="K6" i="1"/>
  <c r="I7" i="1" l="1"/>
  <c r="I8" i="1"/>
  <c r="I9" i="1"/>
  <c r="I10" i="1"/>
  <c r="I11" i="1"/>
  <c r="I12" i="1"/>
  <c r="K12" i="1" s="1"/>
  <c r="K13" i="1" s="1"/>
  <c r="I6" i="1"/>
  <c r="I13" i="1" l="1"/>
  <c r="F7" i="1"/>
  <c r="F6" i="1"/>
  <c r="F13" i="1" s="1"/>
</calcChain>
</file>

<file path=xl/sharedStrings.xml><?xml version="1.0" encoding="utf-8"?>
<sst xmlns="http://schemas.openxmlformats.org/spreadsheetml/2006/main" count="34" uniqueCount="24">
  <si>
    <t>Eelarve liik</t>
  </si>
  <si>
    <t>Eelarve objekt</t>
  </si>
  <si>
    <t>SE000028</t>
  </si>
  <si>
    <t>SE030004</t>
  </si>
  <si>
    <t>Eelarve konto</t>
  </si>
  <si>
    <t>Eelarvekonto nimetus</t>
  </si>
  <si>
    <t>Tööjõukulud</t>
  </si>
  <si>
    <t>Majandamiskulud</t>
  </si>
  <si>
    <t>Universaalse postiteenuse kulude hüvitis</t>
  </si>
  <si>
    <t>Konkurentsiameti eelarve</t>
  </si>
  <si>
    <t>Kinnitatud käskkirjaga</t>
  </si>
  <si>
    <t>Asutus</t>
  </si>
  <si>
    <t>J90</t>
  </si>
  <si>
    <t>SE000003</t>
  </si>
  <si>
    <t>Liikmemaksud (CEER, ERRA)</t>
  </si>
  <si>
    <t>Käibemaks majandamiskuludelt</t>
  </si>
  <si>
    <t>Käibemaks Riigi Kinnisvara AS-i vahenditelt</t>
  </si>
  <si>
    <t>Lisa 9</t>
  </si>
  <si>
    <t>Vahendid Riigi Kinnisvara AS-ile</t>
  </si>
  <si>
    <t>2021. aasta algne eelarve (€)</t>
  </si>
  <si>
    <t>Ülekantavad vahendid (€)</t>
  </si>
  <si>
    <t>Eelarve muudatused (€)</t>
  </si>
  <si>
    <t>Peale käskkirja jõustumist kehtiv eelarve (€)</t>
  </si>
  <si>
    <t>Kuni käskkirja jõustumiseni kehtiv eelarve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</si>
</sst>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3" fontId="1" fillId="0" borderId="0" xfId="0" applyNumberFormat="1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3" fontId="3" fillId="0" borderId="1" xfId="0" applyNumberFormat="1" applyFont="1" applyBorder="1"/>
    <xf numFmtId="3" fontId="3" fillId="0" borderId="1" xfId="0" applyNumberFormat="1" applyFont="1" applyFill="1" applyBorder="1"/>
    <xf numFmtId="3" fontId="1" fillId="0" borderId="1" xfId="0" applyNumberFormat="1" applyFont="1" applyBorder="1"/>
    <xf numFmtId="3" fontId="2" fillId="0" borderId="1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topLeftCell="C1" zoomScale="80" zoomScaleNormal="80" workbookViewId="0">
      <selection activeCell="C13" sqref="A13:XFD13"/>
    </sheetView>
  </sheetViews>
  <sheetFormatPr defaultColWidth="9.1796875" defaultRowHeight="13" x14ac:dyDescent="0.3"/>
  <cols>
    <col min="1" max="1" width="10.453125" style="2" customWidth="1"/>
    <col min="2" max="2" width="10" style="2" customWidth="1"/>
    <col min="3" max="3" width="11.54296875" style="2" customWidth="1"/>
    <col min="4" max="4" width="14.81640625" style="2" customWidth="1"/>
    <col min="5" max="5" width="36" style="2" customWidth="1"/>
    <col min="6" max="6" width="11.54296875" style="2" customWidth="1"/>
    <col min="7" max="10" width="0" style="2" hidden="1" customWidth="1"/>
    <col min="11" max="16384" width="9.1796875" style="2"/>
  </cols>
  <sheetData>
    <row r="1" spans="1:13" x14ac:dyDescent="0.3">
      <c r="I1" s="1"/>
      <c r="K1" s="1"/>
      <c r="M1" s="1" t="s">
        <v>10</v>
      </c>
    </row>
    <row r="2" spans="1:13" x14ac:dyDescent="0.3">
      <c r="I2" s="1"/>
      <c r="K2" s="1"/>
      <c r="M2" s="1" t="s">
        <v>17</v>
      </c>
    </row>
    <row r="3" spans="1:13" x14ac:dyDescent="0.3">
      <c r="A3" s="5" t="s">
        <v>9</v>
      </c>
    </row>
    <row r="5" spans="1:13" ht="65" x14ac:dyDescent="0.3">
      <c r="A5" s="6" t="s">
        <v>11</v>
      </c>
      <c r="B5" s="6" t="s">
        <v>0</v>
      </c>
      <c r="C5" s="6" t="s">
        <v>1</v>
      </c>
      <c r="D5" s="6" t="s">
        <v>4</v>
      </c>
      <c r="E5" s="6" t="s">
        <v>5</v>
      </c>
      <c r="F5" s="6" t="s">
        <v>19</v>
      </c>
      <c r="G5" s="6" t="s">
        <v>20</v>
      </c>
      <c r="H5" s="6" t="s">
        <v>21</v>
      </c>
      <c r="I5" s="6" t="s">
        <v>23</v>
      </c>
      <c r="J5" s="6" t="s">
        <v>21</v>
      </c>
      <c r="K5" s="6" t="s">
        <v>23</v>
      </c>
      <c r="L5" s="6" t="s">
        <v>21</v>
      </c>
      <c r="M5" s="6" t="s">
        <v>22</v>
      </c>
    </row>
    <row r="6" spans="1:13" x14ac:dyDescent="0.3">
      <c r="A6" s="7" t="s">
        <v>12</v>
      </c>
      <c r="B6" s="7">
        <v>20</v>
      </c>
      <c r="C6" s="7"/>
      <c r="D6" s="7">
        <v>50</v>
      </c>
      <c r="E6" s="3" t="s">
        <v>6</v>
      </c>
      <c r="F6" s="10">
        <f>1557380+15000</f>
        <v>1572380</v>
      </c>
      <c r="G6" s="12"/>
      <c r="H6" s="12"/>
      <c r="I6" s="13">
        <f>F6+G6+H6</f>
        <v>1572380</v>
      </c>
      <c r="J6" s="12">
        <v>50000</v>
      </c>
      <c r="K6" s="13">
        <f>I6+J6</f>
        <v>1622380</v>
      </c>
      <c r="L6" s="12">
        <v>50000</v>
      </c>
      <c r="M6" s="13">
        <f>K6+L6</f>
        <v>1672380</v>
      </c>
    </row>
    <row r="7" spans="1:13" x14ac:dyDescent="0.3">
      <c r="A7" s="7" t="s">
        <v>12</v>
      </c>
      <c r="B7" s="7">
        <v>20</v>
      </c>
      <c r="C7" s="7"/>
      <c r="D7" s="7">
        <v>55</v>
      </c>
      <c r="E7" s="3" t="s">
        <v>7</v>
      </c>
      <c r="F7" s="11">
        <f>42219.28+17868.72+49927.29+36788.53+7673.04+525.55+9144.58+9565.02</f>
        <v>173712.00999999998</v>
      </c>
      <c r="G7" s="12">
        <v>46364</v>
      </c>
      <c r="H7" s="12"/>
      <c r="I7" s="13">
        <f t="shared" ref="I7:I12" si="0">F7+G7+H7</f>
        <v>220076.00999999998</v>
      </c>
      <c r="J7" s="12">
        <v>-50000</v>
      </c>
      <c r="K7" s="13">
        <f t="shared" ref="K7:K12" si="1">I7+J7</f>
        <v>170076.00999999998</v>
      </c>
      <c r="L7" s="12">
        <v>-50000</v>
      </c>
      <c r="M7" s="13">
        <f t="shared" ref="M7:M12" si="2">K7+L7</f>
        <v>120076.00999999998</v>
      </c>
    </row>
    <row r="8" spans="1:13" x14ac:dyDescent="0.3">
      <c r="A8" s="7" t="s">
        <v>12</v>
      </c>
      <c r="B8" s="8">
        <v>10</v>
      </c>
      <c r="C8" s="8"/>
      <c r="D8" s="8">
        <v>601</v>
      </c>
      <c r="E8" s="9" t="s">
        <v>15</v>
      </c>
      <c r="F8" s="10">
        <v>12664</v>
      </c>
      <c r="G8" s="12"/>
      <c r="H8" s="12"/>
      <c r="I8" s="13">
        <f t="shared" si="0"/>
        <v>12664</v>
      </c>
      <c r="J8" s="12"/>
      <c r="K8" s="13">
        <f t="shared" si="1"/>
        <v>12664</v>
      </c>
      <c r="L8" s="12">
        <v>0</v>
      </c>
      <c r="M8" s="13">
        <f t="shared" si="2"/>
        <v>12664</v>
      </c>
    </row>
    <row r="9" spans="1:13" x14ac:dyDescent="0.3">
      <c r="A9" s="7" t="s">
        <v>12</v>
      </c>
      <c r="B9" s="7">
        <v>20</v>
      </c>
      <c r="C9" s="7" t="s">
        <v>2</v>
      </c>
      <c r="D9" s="7">
        <v>55</v>
      </c>
      <c r="E9" s="3" t="s">
        <v>18</v>
      </c>
      <c r="F9" s="10">
        <v>169496</v>
      </c>
      <c r="G9" s="12"/>
      <c r="H9" s="12"/>
      <c r="I9" s="13">
        <f t="shared" si="0"/>
        <v>169496</v>
      </c>
      <c r="J9" s="12"/>
      <c r="K9" s="13">
        <f t="shared" si="1"/>
        <v>169496</v>
      </c>
      <c r="L9" s="12">
        <v>0</v>
      </c>
      <c r="M9" s="13">
        <f t="shared" si="2"/>
        <v>169496</v>
      </c>
    </row>
    <row r="10" spans="1:13" x14ac:dyDescent="0.3">
      <c r="A10" s="7" t="s">
        <v>12</v>
      </c>
      <c r="B10" s="8">
        <v>10</v>
      </c>
      <c r="C10" s="8" t="s">
        <v>2</v>
      </c>
      <c r="D10" s="8">
        <v>601</v>
      </c>
      <c r="E10" s="9" t="s">
        <v>16</v>
      </c>
      <c r="F10" s="10">
        <v>33900</v>
      </c>
      <c r="G10" s="12"/>
      <c r="H10" s="12"/>
      <c r="I10" s="13">
        <f t="shared" si="0"/>
        <v>33900</v>
      </c>
      <c r="J10" s="12"/>
      <c r="K10" s="13">
        <f t="shared" si="1"/>
        <v>33900</v>
      </c>
      <c r="L10" s="12">
        <v>0</v>
      </c>
      <c r="M10" s="13">
        <f t="shared" si="2"/>
        <v>33900</v>
      </c>
    </row>
    <row r="11" spans="1:13" x14ac:dyDescent="0.3">
      <c r="A11" s="7" t="s">
        <v>12</v>
      </c>
      <c r="B11" s="7">
        <v>20</v>
      </c>
      <c r="C11" s="7" t="s">
        <v>13</v>
      </c>
      <c r="D11" s="7">
        <v>45</v>
      </c>
      <c r="E11" s="3" t="s">
        <v>14</v>
      </c>
      <c r="F11" s="10">
        <v>14900</v>
      </c>
      <c r="G11" s="12"/>
      <c r="H11" s="12"/>
      <c r="I11" s="13">
        <f t="shared" si="0"/>
        <v>14900</v>
      </c>
      <c r="J11" s="12"/>
      <c r="K11" s="13">
        <f t="shared" si="1"/>
        <v>14900</v>
      </c>
      <c r="L11" s="12">
        <v>0</v>
      </c>
      <c r="M11" s="13">
        <f t="shared" si="2"/>
        <v>14900</v>
      </c>
    </row>
    <row r="12" spans="1:13" x14ac:dyDescent="0.3">
      <c r="A12" s="7" t="s">
        <v>12</v>
      </c>
      <c r="B12" s="7">
        <v>43</v>
      </c>
      <c r="C12" s="7" t="s">
        <v>3</v>
      </c>
      <c r="D12" s="7">
        <v>452</v>
      </c>
      <c r="E12" s="3" t="s">
        <v>8</v>
      </c>
      <c r="F12" s="10">
        <v>900000</v>
      </c>
      <c r="G12" s="12"/>
      <c r="H12" s="12"/>
      <c r="I12" s="13">
        <f t="shared" si="0"/>
        <v>900000</v>
      </c>
      <c r="J12" s="12"/>
      <c r="K12" s="13">
        <f t="shared" si="1"/>
        <v>900000</v>
      </c>
      <c r="L12" s="12">
        <v>0</v>
      </c>
      <c r="M12" s="13">
        <f t="shared" si="2"/>
        <v>900000</v>
      </c>
    </row>
    <row r="13" spans="1:13" hidden="1" x14ac:dyDescent="0.3">
      <c r="F13" s="4">
        <f>SUM(F6:F12)</f>
        <v>2877052.01</v>
      </c>
      <c r="G13" s="4"/>
      <c r="H13" s="4"/>
      <c r="I13" s="4">
        <f t="shared" ref="I13:L13" si="3">SUM(I6:I12)</f>
        <v>2923416.01</v>
      </c>
      <c r="J13" s="4"/>
      <c r="K13" s="4">
        <f t="shared" si="3"/>
        <v>2923416.01</v>
      </c>
      <c r="L13" s="4">
        <f t="shared" si="3"/>
        <v>0</v>
      </c>
      <c r="M13" s="4">
        <f t="shared" ref="M13" si="4">SUM(M6:M12)</f>
        <v>2923416.01</v>
      </c>
    </row>
    <row r="15" spans="1:13" x14ac:dyDescent="0.3">
      <c r="E15" s="4"/>
      <c r="F15" s="4"/>
    </row>
  </sheetData>
  <pageMargins left="0.7" right="0.7" top="0.75" bottom="0.75" header="0.3" footer="0.3"/>
  <pageSetup paperSize="9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Katrin Välimäe</cp:lastModifiedBy>
  <cp:lastPrinted>2020-12-11T14:27:28Z</cp:lastPrinted>
  <dcterms:created xsi:type="dcterms:W3CDTF">2018-10-17T12:38:43Z</dcterms:created>
  <dcterms:modified xsi:type="dcterms:W3CDTF">2021-12-10T08:37:54Z</dcterms:modified>
</cp:coreProperties>
</file>